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UserData\Desktop\学工〔2025〕××号-关于开展2024-2025学年学校奖学金评选工作的通知\"/>
    </mc:Choice>
  </mc:AlternateContent>
  <xr:revisionPtr revIDLastSave="0" documentId="13_ncr:1_{B097120F-7572-4FE6-AAD1-8325A4BC75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definedNames>
    <definedName name="_xlnm._FilterDatabase" localSheetId="0" hidden="1">Sheet1!$R$6:$R$10</definedName>
  </definedNames>
  <calcPr calcId="191029"/>
</workbook>
</file>

<file path=xl/calcChain.xml><?xml version="1.0" encoding="utf-8"?>
<calcChain xmlns="http://schemas.openxmlformats.org/spreadsheetml/2006/main">
  <c r="O11" i="2" l="1"/>
  <c r="M11" i="2"/>
  <c r="J11" i="2"/>
  <c r="G11" i="2"/>
  <c r="D11" i="2"/>
  <c r="L11" i="2"/>
  <c r="L10" i="2"/>
  <c r="L9" i="2"/>
  <c r="L8" i="2"/>
  <c r="L7" i="2"/>
  <c r="L6" i="2"/>
  <c r="K11" i="2"/>
  <c r="K10" i="2"/>
  <c r="K9" i="2"/>
  <c r="K8" i="2"/>
  <c r="K7" i="2"/>
  <c r="K6" i="2"/>
  <c r="I11" i="2"/>
  <c r="I10" i="2"/>
  <c r="I9" i="2"/>
  <c r="I8" i="2"/>
  <c r="I7" i="2"/>
  <c r="I6" i="2"/>
  <c r="H11" i="2"/>
  <c r="H10" i="2"/>
  <c r="H9" i="2"/>
  <c r="H8" i="2"/>
  <c r="H7" i="2"/>
  <c r="H6" i="2"/>
  <c r="F11" i="2"/>
  <c r="F10" i="2"/>
  <c r="F9" i="2"/>
  <c r="F8" i="2"/>
  <c r="F7" i="2"/>
  <c r="F6" i="2"/>
  <c r="E11" i="2"/>
  <c r="C11" i="2"/>
  <c r="B11" i="2"/>
  <c r="E10" i="2"/>
  <c r="E9" i="2"/>
  <c r="E8" i="2"/>
  <c r="E7" i="2"/>
  <c r="E6" i="2"/>
</calcChain>
</file>

<file path=xl/sharedStrings.xml><?xml version="1.0" encoding="utf-8"?>
<sst xmlns="http://schemas.openxmlformats.org/spreadsheetml/2006/main" count="36" uniqueCount="22">
  <si>
    <t>信息学院</t>
  </si>
  <si>
    <t>学生干部人数</t>
  </si>
  <si>
    <t>名额</t>
  </si>
  <si>
    <t>附件1</t>
  </si>
  <si>
    <t>二级学院</t>
  </si>
  <si>
    <t>在校生人数</t>
  </si>
  <si>
    <t>一等奖学金</t>
  </si>
  <si>
    <t>二等奖学金</t>
  </si>
  <si>
    <t>三等奖学金</t>
  </si>
  <si>
    <t>单项奖励金</t>
  </si>
  <si>
    <t>参评</t>
  </si>
  <si>
    <t>比例</t>
  </si>
  <si>
    <t>名额分配</t>
  </si>
  <si>
    <t>分配</t>
  </si>
  <si>
    <t>合  计</t>
  </si>
  <si>
    <t>广州华南商贸职业学院2024-2025学年学校奖学金名额分配</t>
    <phoneticPr fontId="3" type="noConversion"/>
  </si>
  <si>
    <t>经济管理学院</t>
    <phoneticPr fontId="3" type="noConversion"/>
  </si>
  <si>
    <t>设计与传媒学院</t>
    <phoneticPr fontId="3" type="noConversion"/>
  </si>
  <si>
    <t>卫生健康学院</t>
    <phoneticPr fontId="3" type="noConversion"/>
  </si>
  <si>
    <t>人文与教育学院</t>
    <phoneticPr fontId="3" type="noConversion"/>
  </si>
  <si>
    <t>2023级</t>
    <phoneticPr fontId="3" type="noConversion"/>
  </si>
  <si>
    <t>2024级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</si>
</sst>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8"/>
      <color theme="1"/>
      <name val="宋体"/>
      <family val="3"/>
      <charset val="134"/>
    </font>
    <font>
      <sz val="16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9" fontId="6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1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C386D-55EA-4B32-81DA-4BEFECC0019F}">
  <dimension ref="A1:R12"/>
  <sheetViews>
    <sheetView tabSelected="1" workbookViewId="0">
      <selection activeCell="Q15" sqref="Q15"/>
    </sheetView>
  </sheetViews>
  <sheetFormatPr defaultRowHeight="13.5" x14ac:dyDescent="0.15"/>
  <cols>
    <col min="1" max="1" width="16.375" style="3" customWidth="1"/>
    <col min="2" max="16384" width="9" style="3"/>
  </cols>
  <sheetData>
    <row r="1" spans="1:18" ht="20.25" x14ac:dyDescent="0.15">
      <c r="A1" s="2" t="s">
        <v>3</v>
      </c>
    </row>
    <row r="2" spans="1:18" ht="36" customHeight="1" x14ac:dyDescent="0.15">
      <c r="A2" s="10" t="s">
        <v>15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8" ht="32.1" customHeight="1" x14ac:dyDescent="0.15">
      <c r="A3" s="11" t="s">
        <v>4</v>
      </c>
      <c r="B3" s="11" t="s">
        <v>5</v>
      </c>
      <c r="C3" s="11"/>
      <c r="D3" s="11" t="s">
        <v>6</v>
      </c>
      <c r="E3" s="11"/>
      <c r="F3" s="11"/>
      <c r="G3" s="11" t="s">
        <v>7</v>
      </c>
      <c r="H3" s="11"/>
      <c r="I3" s="11"/>
      <c r="J3" s="11" t="s">
        <v>8</v>
      </c>
      <c r="K3" s="11"/>
      <c r="L3" s="11"/>
      <c r="M3" s="11" t="s">
        <v>9</v>
      </c>
      <c r="N3" s="11"/>
      <c r="O3" s="11"/>
    </row>
    <row r="4" spans="1:18" ht="32.1" customHeight="1" x14ac:dyDescent="0.15">
      <c r="A4" s="11"/>
      <c r="B4" s="11"/>
      <c r="C4" s="11"/>
      <c r="D4" s="1" t="s">
        <v>10</v>
      </c>
      <c r="E4" s="11" t="s">
        <v>12</v>
      </c>
      <c r="F4" s="11"/>
      <c r="G4" s="1" t="s">
        <v>10</v>
      </c>
      <c r="H4" s="11" t="s">
        <v>12</v>
      </c>
      <c r="I4" s="11"/>
      <c r="J4" s="1" t="s">
        <v>10</v>
      </c>
      <c r="K4" s="11" t="s">
        <v>12</v>
      </c>
      <c r="L4" s="11"/>
      <c r="M4" s="11" t="s">
        <v>1</v>
      </c>
      <c r="N4" s="1" t="s">
        <v>10</v>
      </c>
      <c r="O4" s="1" t="s">
        <v>2</v>
      </c>
    </row>
    <row r="5" spans="1:18" ht="32.1" customHeight="1" x14ac:dyDescent="0.15">
      <c r="A5" s="11"/>
      <c r="B5" s="1" t="s">
        <v>20</v>
      </c>
      <c r="C5" s="1" t="s">
        <v>21</v>
      </c>
      <c r="D5" s="1" t="s">
        <v>11</v>
      </c>
      <c r="E5" s="1" t="s">
        <v>20</v>
      </c>
      <c r="F5" s="1" t="s">
        <v>21</v>
      </c>
      <c r="G5" s="1" t="s">
        <v>11</v>
      </c>
      <c r="H5" s="1" t="s">
        <v>20</v>
      </c>
      <c r="I5" s="1" t="s">
        <v>21</v>
      </c>
      <c r="J5" s="1" t="s">
        <v>11</v>
      </c>
      <c r="K5" s="1" t="s">
        <v>20</v>
      </c>
      <c r="L5" s="1" t="s">
        <v>21</v>
      </c>
      <c r="M5" s="11"/>
      <c r="N5" s="1" t="s">
        <v>11</v>
      </c>
      <c r="O5" s="1" t="s">
        <v>13</v>
      </c>
    </row>
    <row r="6" spans="1:18" ht="32.1" customHeight="1" x14ac:dyDescent="0.15">
      <c r="A6" s="4" t="s">
        <v>16</v>
      </c>
      <c r="B6" s="4">
        <v>1736</v>
      </c>
      <c r="C6" s="4">
        <v>1587</v>
      </c>
      <c r="D6" s="9">
        <v>0.01</v>
      </c>
      <c r="E6" s="6">
        <f>B6*D6</f>
        <v>17.36</v>
      </c>
      <c r="F6" s="6">
        <f>C6*D6</f>
        <v>15.870000000000001</v>
      </c>
      <c r="G6" s="9">
        <v>0.02</v>
      </c>
      <c r="H6" s="6">
        <f>B6*G6</f>
        <v>34.72</v>
      </c>
      <c r="I6" s="6">
        <f>C6*G6</f>
        <v>31.740000000000002</v>
      </c>
      <c r="J6" s="9">
        <v>0.03</v>
      </c>
      <c r="K6" s="6">
        <f>B6*J6</f>
        <v>52.08</v>
      </c>
      <c r="L6" s="6">
        <f>C6*J6</f>
        <v>47.61</v>
      </c>
      <c r="M6" s="4">
        <v>950</v>
      </c>
      <c r="N6" s="9">
        <v>0.1</v>
      </c>
      <c r="O6" s="6">
        <v>95</v>
      </c>
      <c r="Q6" s="8"/>
      <c r="R6" s="12"/>
    </row>
    <row r="7" spans="1:18" ht="32.1" customHeight="1" x14ac:dyDescent="0.15">
      <c r="A7" s="4" t="s">
        <v>0</v>
      </c>
      <c r="B7" s="4">
        <v>1379</v>
      </c>
      <c r="C7" s="4">
        <v>1013</v>
      </c>
      <c r="D7" s="9"/>
      <c r="E7" s="6">
        <f>B7*D6</f>
        <v>13.790000000000001</v>
      </c>
      <c r="F7" s="6">
        <f>C7*D6</f>
        <v>10.130000000000001</v>
      </c>
      <c r="G7" s="9"/>
      <c r="H7" s="6">
        <f>B7*G6</f>
        <v>27.580000000000002</v>
      </c>
      <c r="I7" s="6">
        <f>C7*G6</f>
        <v>20.260000000000002</v>
      </c>
      <c r="J7" s="9"/>
      <c r="K7" s="6">
        <f>B7*J6</f>
        <v>41.37</v>
      </c>
      <c r="L7" s="6">
        <f>C7*J6</f>
        <v>30.39</v>
      </c>
      <c r="M7" s="4">
        <v>725</v>
      </c>
      <c r="N7" s="9"/>
      <c r="O7" s="6">
        <v>72.5</v>
      </c>
      <c r="Q7" s="8"/>
      <c r="R7" s="12"/>
    </row>
    <row r="8" spans="1:18" ht="32.1" customHeight="1" x14ac:dyDescent="0.15">
      <c r="A8" s="4" t="s">
        <v>17</v>
      </c>
      <c r="B8" s="4">
        <v>895</v>
      </c>
      <c r="C8" s="4">
        <v>1071</v>
      </c>
      <c r="D8" s="9"/>
      <c r="E8" s="6">
        <f>B8*D6</f>
        <v>8.9500000000000011</v>
      </c>
      <c r="F8" s="6">
        <f>C8*D6</f>
        <v>10.71</v>
      </c>
      <c r="G8" s="9"/>
      <c r="H8" s="6">
        <f>B8*G6</f>
        <v>17.900000000000002</v>
      </c>
      <c r="I8" s="6">
        <f>C8*G6</f>
        <v>21.42</v>
      </c>
      <c r="J8" s="9"/>
      <c r="K8" s="6">
        <f>B8*J6</f>
        <v>26.849999999999998</v>
      </c>
      <c r="L8" s="6">
        <f>C8*J6</f>
        <v>32.129999999999995</v>
      </c>
      <c r="M8" s="4">
        <v>643</v>
      </c>
      <c r="N8" s="9"/>
      <c r="O8" s="6">
        <v>64.3</v>
      </c>
      <c r="Q8" s="8"/>
      <c r="R8" s="12"/>
    </row>
    <row r="9" spans="1:18" ht="32.1" customHeight="1" x14ac:dyDescent="0.15">
      <c r="A9" s="4" t="s">
        <v>18</v>
      </c>
      <c r="B9" s="4">
        <v>1670</v>
      </c>
      <c r="C9" s="4">
        <v>1971</v>
      </c>
      <c r="D9" s="9"/>
      <c r="E9" s="6">
        <f>B9*D6</f>
        <v>16.7</v>
      </c>
      <c r="F9" s="6">
        <f>C9*D6</f>
        <v>19.71</v>
      </c>
      <c r="G9" s="9"/>
      <c r="H9" s="6">
        <f>B9*G6</f>
        <v>33.4</v>
      </c>
      <c r="I9" s="6">
        <f>C9*G6</f>
        <v>39.42</v>
      </c>
      <c r="J9" s="9"/>
      <c r="K9" s="6">
        <f>B9*J6</f>
        <v>50.1</v>
      </c>
      <c r="L9" s="6">
        <f>C9*J6</f>
        <v>59.129999999999995</v>
      </c>
      <c r="M9" s="4">
        <v>952</v>
      </c>
      <c r="N9" s="9"/>
      <c r="O9" s="6">
        <v>95.2</v>
      </c>
      <c r="Q9" s="8"/>
      <c r="R9" s="12"/>
    </row>
    <row r="10" spans="1:18" ht="32.1" customHeight="1" x14ac:dyDescent="0.15">
      <c r="A10" s="4" t="s">
        <v>19</v>
      </c>
      <c r="B10" s="4">
        <v>547</v>
      </c>
      <c r="C10" s="4">
        <v>601</v>
      </c>
      <c r="D10" s="9"/>
      <c r="E10" s="6">
        <f>B10*D6</f>
        <v>5.47</v>
      </c>
      <c r="F10" s="6">
        <f>C10*D6</f>
        <v>6.01</v>
      </c>
      <c r="G10" s="9"/>
      <c r="H10" s="6">
        <f>B10*G6</f>
        <v>10.94</v>
      </c>
      <c r="I10" s="6">
        <f>C10*G6</f>
        <v>12.02</v>
      </c>
      <c r="J10" s="9"/>
      <c r="K10" s="6">
        <f>B10*J6</f>
        <v>16.41</v>
      </c>
      <c r="L10" s="6">
        <f>C10*J6</f>
        <v>18.029999999999998</v>
      </c>
      <c r="M10" s="4">
        <v>347</v>
      </c>
      <c r="N10" s="9"/>
      <c r="O10" s="6">
        <v>52.05</v>
      </c>
      <c r="Q10" s="8"/>
      <c r="R10" s="12"/>
    </row>
    <row r="11" spans="1:18" ht="32.1" customHeight="1" x14ac:dyDescent="0.15">
      <c r="A11" s="1" t="s">
        <v>14</v>
      </c>
      <c r="B11" s="1">
        <f>SUM(B6:B10)</f>
        <v>6227</v>
      </c>
      <c r="C11" s="1">
        <f>SUM(C6:C10)</f>
        <v>6243</v>
      </c>
      <c r="D11" s="7">
        <f>E11+F11</f>
        <v>124.69999999999999</v>
      </c>
      <c r="E11" s="7">
        <f>SUM(E6:E10)</f>
        <v>62.269999999999996</v>
      </c>
      <c r="F11" s="7">
        <f>SUM(F6:F10)</f>
        <v>62.43</v>
      </c>
      <c r="G11" s="7">
        <f>H11+I11</f>
        <v>249.39999999999998</v>
      </c>
      <c r="H11" s="7">
        <f>SUM(H6:H10)</f>
        <v>124.53999999999999</v>
      </c>
      <c r="I11" s="7">
        <f>SUM(I6:I10)</f>
        <v>124.86</v>
      </c>
      <c r="J11" s="7">
        <f>K11+L11</f>
        <v>374.09999999999997</v>
      </c>
      <c r="K11" s="7">
        <f>SUM(K6:K10)</f>
        <v>186.80999999999997</v>
      </c>
      <c r="L11" s="7">
        <f>SUM(L6:L10)</f>
        <v>187.29</v>
      </c>
      <c r="M11" s="1">
        <f>SUM(M6:M10)</f>
        <v>3617</v>
      </c>
      <c r="N11" s="7">
        <v>379.05</v>
      </c>
      <c r="O11" s="7">
        <f>SUM(O6:O10)</f>
        <v>379.05</v>
      </c>
    </row>
    <row r="12" spans="1:18" x14ac:dyDescent="0.15">
      <c r="A12" s="5"/>
    </row>
  </sheetData>
  <mergeCells count="15">
    <mergeCell ref="D6:D10"/>
    <mergeCell ref="G6:G10"/>
    <mergeCell ref="J6:J10"/>
    <mergeCell ref="N6:N10"/>
    <mergeCell ref="A2:O2"/>
    <mergeCell ref="A3:A5"/>
    <mergeCell ref="B3:C4"/>
    <mergeCell ref="D3:F3"/>
    <mergeCell ref="G3:I3"/>
    <mergeCell ref="J3:L3"/>
    <mergeCell ref="M3:O3"/>
    <mergeCell ref="E4:F4"/>
    <mergeCell ref="H4:I4"/>
    <mergeCell ref="K4:L4"/>
    <mergeCell ref="M4:M5"/>
  </mergeCells>
  <phoneticPr fontId="3" type="noConversion"/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ASDF</dc:creator>
  <cp:lastModifiedBy>Administrator</cp:lastModifiedBy>
  <cp:lastPrinted>2025-11-11T08:32:01Z</cp:lastPrinted>
  <dcterms:created xsi:type="dcterms:W3CDTF">2015-06-05T18:17:00Z</dcterms:created>
  <dcterms:modified xsi:type="dcterms:W3CDTF">2025-11-13T10:19:43Z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9CC4E183732545D6A41942D223A97923_13</vt:lpwstr>
  </property>
  <property fmtid="{D5CDD505-2E9C-101B-9397-08002B2CF9AE}" pid="3" name="KSOProductBuildVer">
    <vt:lpwstr>2052-12.1.0.15712</vt:lpwstr>
  </property>
</Properties>
</file>